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<sst xmlns="http://schemas.openxmlformats.org/spreadsheetml/2006/main" count="70" uniqueCount="46">
  <si>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</si>
  <si>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</si>
  <si>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</si>
  <si>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</si>
  <si>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</si>
  <si>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</si>
  <si>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</si>
  <si>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</si>
  <si>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</si>
  <si>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</si>
  <si>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</si>
  <si>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</si>
  <si>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</si>
  <si>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</si>
  <si>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</si>
  <si>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</si>
  <si>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</si>
  <si>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</si>
  <si>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</si>
  <si>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</si>
  <si>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</si>
  <si>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</si>
  <si>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</si>
  <si>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</si>
  <si>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</si>
  <si>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</si>
  <si>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</si>
  <si>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</si>
  <si>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</si>
  <si>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</si>
  <si>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</si>
  <si>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</si>
  <si>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</si>
  <si>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</si>
  <si>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</si>
  <si>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</si>
  <si>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</si>
  <si>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</si>
  <si>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</si>
  <si>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</si>
  <si>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</si>
  <si>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</si>
  <si>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</si>
  <si>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</si>
  <si>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PALMAR DE BRAVO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</si>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</sst>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9" fillId="0" borderId="19" xfId="0" applyNumberFormat="1" applyFont="1" applyBorder="1" applyAlignment="1">
      <alignment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72" fontId="40" fillId="33" borderId="20" xfId="0" applyNumberFormat="1" applyFont="1" applyFill="1" applyBorder="1" applyAlignment="1">
      <alignment vertical="center"/>
    </xf>
    <xf numFmtId="172" fontId="40" fillId="33" borderId="23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87</xdr:row>
      <xdr:rowOff>9525</xdr:rowOff>
    </xdr:from>
    <xdr:to>
      <xdr:col>1</xdr:col>
      <xdr:colOff>2714625</xdr:colOff>
      <xdr:row>95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323850" y="16059150"/>
          <a:ext cx="2714625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ADAN GALDINO SILVA VALERIANO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2</xdr:col>
      <xdr:colOff>1114425</xdr:colOff>
      <xdr:row>87</xdr:row>
      <xdr:rowOff>0</xdr:rowOff>
    </xdr:from>
    <xdr:to>
      <xdr:col>5</xdr:col>
      <xdr:colOff>57150</xdr:colOff>
      <xdr:row>95</xdr:row>
      <xdr:rowOff>9525</xdr:rowOff>
    </xdr:to>
    <xdr:sp>
      <xdr:nvSpPr>
        <xdr:cNvPr id="2" name="Rectángulo redondeado 2"/>
        <xdr:cNvSpPr>
          <a:spLocks/>
        </xdr:cNvSpPr>
      </xdr:nvSpPr>
      <xdr:spPr>
        <a:xfrm>
          <a:off x="6086475" y="16049625"/>
          <a:ext cx="2714625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JOAQUIN JIMENEZ REYES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GENERAL</a:t>
          </a:r>
        </a:p>
      </xdr:txBody>
    </xdr:sp>
    <xdr:clientData/>
  </xdr:twoCellAnchor>
  <xdr:twoCellAnchor>
    <xdr:from>
      <xdr:col>1</xdr:col>
      <xdr:colOff>2886075</xdr:colOff>
      <xdr:row>87</xdr:row>
      <xdr:rowOff>38100</xdr:rowOff>
    </xdr:from>
    <xdr:to>
      <xdr:col>2</xdr:col>
      <xdr:colOff>952500</xdr:colOff>
      <xdr:row>95</xdr:row>
      <xdr:rowOff>47625</xdr:rowOff>
    </xdr:to>
    <xdr:sp>
      <xdr:nvSpPr>
        <xdr:cNvPr id="3" name="Rectángulo redondeado 3"/>
        <xdr:cNvSpPr>
          <a:spLocks/>
        </xdr:cNvSpPr>
      </xdr:nvSpPr>
      <xdr:spPr>
        <a:xfrm>
          <a:off x="3209925" y="16087725"/>
          <a:ext cx="2714625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RODRIGO SANTIAGO VASQUEZ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="70" zoomScaleNormal="70" zoomScalePageLayoutView="0" workbookViewId="0" topLeftCell="A1">
      <pane ySplit="8" topLeftCell="A72" activePane="bottomLeft" state="frozen"/>
      <selection pane="topLeft" activeCell="A1" sqref="A1"/>
      <selection pane="bottomLeft" activeCell="D84" sqref="D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186207008</v>
      </c>
      <c r="D9" s="8">
        <f>SUM(D10:D12)</f>
        <v>40338639.05</v>
      </c>
      <c r="E9" s="8">
        <f>SUM(E10:E12)</f>
        <v>40338639.05</v>
      </c>
    </row>
    <row r="10" spans="2:5" ht="12.75">
      <c r="B10" s="9" t="s">
        <v>9</v>
      </c>
      <c r="C10" s="6">
        <v>76454059</v>
      </c>
      <c r="D10" s="6">
        <v>18350306.44</v>
      </c>
      <c r="E10" s="6">
        <v>18350306.44</v>
      </c>
    </row>
    <row r="11" spans="2:5" ht="12.75">
      <c r="B11" s="9" t="s">
        <v>10</v>
      </c>
      <c r="C11" s="6">
        <v>109752949</v>
      </c>
      <c r="D11" s="6">
        <v>21988332.61</v>
      </c>
      <c r="E11" s="6">
        <v>21988332.61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186207008</v>
      </c>
      <c r="D14" s="8">
        <f>SUM(D15:D16)</f>
        <v>31640586.380000003</v>
      </c>
      <c r="E14" s="8">
        <f>SUM(E15:E16)</f>
        <v>31640352.660000004</v>
      </c>
    </row>
    <row r="15" spans="2:5" ht="12.75">
      <c r="B15" s="9" t="s">
        <v>12</v>
      </c>
      <c r="C15" s="6">
        <v>76454059</v>
      </c>
      <c r="D15" s="6">
        <v>21987430.41</v>
      </c>
      <c r="E15" s="6">
        <v>21987196.69</v>
      </c>
    </row>
    <row r="16" spans="2:5" ht="12.75">
      <c r="B16" s="9" t="s">
        <v>13</v>
      </c>
      <c r="C16" s="6">
        <v>109752949</v>
      </c>
      <c r="D16" s="6">
        <v>9653155.97</v>
      </c>
      <c r="E16" s="6">
        <v>9653155.97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983128.12</v>
      </c>
      <c r="E18" s="8">
        <f>SUM(E19:E20)</f>
        <v>983128.12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983128.12</v>
      </c>
      <c r="E20" s="6">
        <v>983128.12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9681180.789999994</v>
      </c>
      <c r="E22" s="7">
        <f>E9-E14+E18</f>
        <v>9681414.509999992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9681180.789999994</v>
      </c>
      <c r="E24" s="7">
        <f>E22-E12</f>
        <v>9681414.509999992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8698052.669999994</v>
      </c>
      <c r="E26" s="8">
        <f>E24-E18</f>
        <v>8698286.389999993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8698052.669999994</v>
      </c>
      <c r="E35" s="8">
        <f>E26-E31</f>
        <v>8698286.389999993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76454059</v>
      </c>
      <c r="D54" s="26">
        <f>D10</f>
        <v>18350306.44</v>
      </c>
      <c r="E54" s="26">
        <f>E10</f>
        <v>18350306.44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76454059</v>
      </c>
      <c r="D60" s="22">
        <f>D15</f>
        <v>21987430.41</v>
      </c>
      <c r="E60" s="22">
        <f>E15</f>
        <v>21987196.69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-3637123.969999999</v>
      </c>
      <c r="E64" s="23">
        <f>E54+E56-E60+E62</f>
        <v>-3636890.25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-3637123.969999999</v>
      </c>
      <c r="E66" s="23">
        <f>E64-E56</f>
        <v>-3636890.25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109752949</v>
      </c>
      <c r="D72" s="26">
        <f>D11</f>
        <v>21988332.61</v>
      </c>
      <c r="E72" s="26">
        <f>E11</f>
        <v>21988332.61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109752949</v>
      </c>
      <c r="D78" s="22">
        <f>D16</f>
        <v>9653155.97</v>
      </c>
      <c r="E78" s="22">
        <f>E16</f>
        <v>9653155.97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983128.12</v>
      </c>
      <c r="E80" s="22">
        <f>E20</f>
        <v>983128.12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13318304.759999998</v>
      </c>
      <c r="E82" s="23">
        <f>E72+E74-E78+E80</f>
        <v>13318304.759999998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13318304.759999998</v>
      </c>
      <c r="E84" s="23">
        <f>E82-E74</f>
        <v>13318304.759999998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2022-05-20T20:03:26Z</dcterms:modified>
  <cp:category/>
  <cp:version/>
  <cp:contentType/>
  <cp:contentStatus/>
</cp:coreProperties>
</file>