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ALCULOS DE NOMINA\2022\6 JUNIO\2DA JUNIO\"/>
    </mc:Choice>
  </mc:AlternateContent>
  <bookViews>
    <workbookView xWindow="-120" yWindow="-120" windowWidth="20730" windowHeight="11160"/>
  </bookViews>
  <sheets>
    <sheet name="OTROS BANCOS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3" l="1"/>
  <c r="J15" i="3"/>
  <c r="I15" i="3"/>
  <c r="L15" i="3"/>
  <c r="M14" i="3"/>
  <c r="H15" i="3"/>
  <c r="M13" i="3" l="1"/>
  <c r="M10" i="3" l="1"/>
  <c r="M11" i="3"/>
  <c r="M12" i="3"/>
  <c r="M9" i="3" l="1"/>
  <c r="M15" i="3" s="1"/>
</calcChain>
</file>

<file path=xl/sharedStrings.xml><?xml version="1.0" encoding="utf-8"?>
<sst xmlns="http://schemas.openxmlformats.org/spreadsheetml/2006/main" count="74" uniqueCount="67">
  <si>
    <t>NSS</t>
  </si>
  <si>
    <t>NOMBRE</t>
  </si>
  <si>
    <t>APELLIDO MATERNO</t>
  </si>
  <si>
    <t>APELLIDO PATERNO</t>
  </si>
  <si>
    <t>NO.</t>
  </si>
  <si>
    <t>SUELDO BRUTO</t>
  </si>
  <si>
    <t>COMPENSACION</t>
  </si>
  <si>
    <t>DESCUENTOS</t>
  </si>
  <si>
    <t>RETENCIÓN ISR</t>
  </si>
  <si>
    <t>TOTAL A PAGAR</t>
  </si>
  <si>
    <t>PEREZ</t>
  </si>
  <si>
    <t>HUERTA</t>
  </si>
  <si>
    <t>SUBSIDIO AL EMPLEO</t>
  </si>
  <si>
    <t xml:space="preserve">FERNANDO ALONSO </t>
  </si>
  <si>
    <t>VICTOR LUIS</t>
  </si>
  <si>
    <t>SUAREZ</t>
  </si>
  <si>
    <t>CLABE INTERBANCARIA</t>
  </si>
  <si>
    <t>012669015066540261</t>
  </si>
  <si>
    <t>012669026001961933</t>
  </si>
  <si>
    <t>TOTALES</t>
  </si>
  <si>
    <t>BBVA</t>
  </si>
  <si>
    <t>INSTITUCIÓN BANCARIA</t>
  </si>
  <si>
    <t>RFC</t>
  </si>
  <si>
    <t>CORREO ELECTRONICO</t>
  </si>
  <si>
    <t>NUMERO TELEFONICO</t>
  </si>
  <si>
    <t>adrianalonsoperezperez@gmail.com</t>
  </si>
  <si>
    <t>2227574160</t>
  </si>
  <si>
    <t>2492127431</t>
  </si>
  <si>
    <t>PEPF9201077J1</t>
  </si>
  <si>
    <t>HUSV751107T75</t>
  </si>
  <si>
    <t>lupillo18trabajo@gmail.com</t>
  </si>
  <si>
    <t>MUNICIPIO DE PALMAR DE BRAVO, PUEBLA</t>
  </si>
  <si>
    <t xml:space="preserve">RFC MPB8501013S1 </t>
  </si>
  <si>
    <t>LOMA980302S63</t>
  </si>
  <si>
    <t>LOMA980302HMCRRN01</t>
  </si>
  <si>
    <t>JOSE ANTONIO</t>
  </si>
  <si>
    <t>LORENZO</t>
  </si>
  <si>
    <t>MARTINEZ</t>
  </si>
  <si>
    <t>CURP</t>
  </si>
  <si>
    <t>BANCO AZTECA</t>
  </si>
  <si>
    <t>127669001376069946</t>
  </si>
  <si>
    <t>PESE890214665</t>
  </si>
  <si>
    <t>PESE890214HPLRLR01</t>
  </si>
  <si>
    <t>ERICK</t>
  </si>
  <si>
    <t>SILVA</t>
  </si>
  <si>
    <t>josetono.lorenzo@gmail.com</t>
  </si>
  <si>
    <t>codiciado75@gmail.com</t>
  </si>
  <si>
    <t>012669029152783847</t>
  </si>
  <si>
    <t>GREGORIO</t>
  </si>
  <si>
    <t>DIAZ</t>
  </si>
  <si>
    <t>PEDG780528HPLRZR05</t>
  </si>
  <si>
    <t>PEDG7805289I7</t>
  </si>
  <si>
    <t>014650568255828258</t>
  </si>
  <si>
    <t>SANTANDER</t>
  </si>
  <si>
    <t>LUIS JAVIER</t>
  </si>
  <si>
    <t>ARCOS</t>
  </si>
  <si>
    <t>SANCHEZ</t>
  </si>
  <si>
    <t>AOSL900108HPLRNS04</t>
  </si>
  <si>
    <t>}</t>
  </si>
  <si>
    <t>AOSL900108UB6</t>
  </si>
  <si>
    <t>137655103414592879</t>
  </si>
  <si>
    <t>BANCOPPEL</t>
  </si>
  <si>
    <t>2451143196</t>
  </si>
  <si>
    <t>JavierArcos2120@gmail.com</t>
  </si>
  <si>
    <t>goyodiaz234@gmail.com</t>
  </si>
  <si>
    <t>2491864807</t>
  </si>
  <si>
    <t>DEL 16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</si>
</sst>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3F3F3F"/>
      <name val="Times New Roman"/>
      <family val="1"/>
    </font>
    <font>
      <u/>
      <sz val="11"/>
      <color theme="10"/>
      <name val="Calibri"/>
      <family val="2"/>
      <scheme val="minor"/>
    </font>
    <font>
      <b/>
      <sz val="22"/>
      <color theme="1"/>
      <name val="Courier New"/>
      <family val="3"/>
    </font>
    <font>
      <b/>
      <sz val="12"/>
      <color theme="1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3" borderId="2" applyNumberFormat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2" xfId="3" applyFont="1" applyFill="1"/>
    <xf numFmtId="0" fontId="4" fillId="0" borderId="0" xfId="0" applyFont="1" applyFill="1" applyAlignment="1">
      <alignment horizontal="center" vertical="center" wrapText="1"/>
    </xf>
    <xf numFmtId="43" fontId="5" fillId="0" borderId="0" xfId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2" xfId="3" applyFill="1"/>
    <xf numFmtId="0" fontId="6" fillId="4" borderId="2" xfId="3" applyFont="1" applyFill="1" applyAlignment="1">
      <alignment horizontal="center" vertical="center" wrapText="1"/>
    </xf>
    <xf numFmtId="49" fontId="3" fillId="0" borderId="2" xfId="3" applyNumberFormat="1" applyFont="1" applyFill="1"/>
    <xf numFmtId="43" fontId="0" fillId="0" borderId="0" xfId="1" applyFont="1"/>
    <xf numFmtId="43" fontId="3" fillId="0" borderId="2" xfId="3" applyNumberFormat="1" applyFont="1" applyFill="1"/>
    <xf numFmtId="43" fontId="4" fillId="4" borderId="0" xfId="1" applyFont="1" applyFill="1" applyAlignment="1">
      <alignment horizontal="center" vertical="center" wrapText="1"/>
    </xf>
    <xf numFmtId="43" fontId="7" fillId="0" borderId="2" xfId="4" applyNumberFormat="1" applyFill="1" applyBorder="1"/>
    <xf numFmtId="0" fontId="0" fillId="0" borderId="0" xfId="0" applyFill="1"/>
    <xf numFmtId="0" fontId="9" fillId="0" borderId="0" xfId="0" applyFont="1" applyFill="1"/>
    <xf numFmtId="0" fontId="9" fillId="0" borderId="0" xfId="0" applyNumberFormat="1" applyFont="1" applyFill="1" applyAlignment="1">
      <alignment vertical="top"/>
    </xf>
    <xf numFmtId="0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43" fontId="9" fillId="0" borderId="0" xfId="1" applyFont="1" applyFill="1"/>
    <xf numFmtId="14" fontId="9" fillId="0" borderId="0" xfId="0" applyNumberFormat="1" applyFont="1" applyFill="1"/>
    <xf numFmtId="4" fontId="3" fillId="0" borderId="2" xfId="3" applyNumberFormat="1" applyFont="1" applyFill="1"/>
    <xf numFmtId="49" fontId="0" fillId="0" borderId="0" xfId="0" applyNumberFormat="1"/>
    <xf numFmtId="0" fontId="7" fillId="0" borderId="0" xfId="4"/>
    <xf numFmtId="4" fontId="9" fillId="0" borderId="0" xfId="0" applyNumberFormat="1" applyFont="1" applyFill="1"/>
    <xf numFmtId="4" fontId="4" fillId="4" borderId="1" xfId="1" applyNumberFormat="1" applyFont="1" applyFill="1" applyBorder="1" applyAlignment="1">
      <alignment horizontal="center" vertical="center" wrapText="1"/>
    </xf>
    <xf numFmtId="4" fontId="2" fillId="2" borderId="2" xfId="3" applyNumberFormat="1" applyFill="1"/>
    <xf numFmtId="4" fontId="0" fillId="0" borderId="0" xfId="0" applyNumberFormat="1"/>
    <xf numFmtId="4" fontId="9" fillId="0" borderId="0" xfId="1" applyNumberFormat="1" applyFont="1" applyFill="1"/>
    <xf numFmtId="4" fontId="4" fillId="4" borderId="1" xfId="0" applyNumberFormat="1" applyFont="1" applyFill="1" applyBorder="1" applyAlignment="1">
      <alignment horizontal="center" vertical="center" wrapText="1"/>
    </xf>
    <xf numFmtId="0" fontId="2" fillId="2" borderId="2" xfId="3" applyFill="1"/>
    <xf numFmtId="43" fontId="0" fillId="0" borderId="0" xfId="1" applyFont="1" applyFill="1"/>
    <xf numFmtId="0" fontId="2" fillId="0" borderId="2" xfId="3" applyFill="1" applyAlignment="1">
      <alignment horizontal="right"/>
    </xf>
    <xf numFmtId="0" fontId="8" fillId="5" borderId="0" xfId="0" applyNumberFormat="1" applyFont="1" applyFill="1" applyAlignment="1">
      <alignment horizontal="center" vertical="top"/>
    </xf>
    <xf numFmtId="4" fontId="3" fillId="6" borderId="2" xfId="3" applyNumberFormat="1" applyFont="1" applyFill="1"/>
  </cellXfs>
  <cellStyles count="5">
    <cellStyle name="Hipervínculo" xfId="4" builtinId="8"/>
    <cellStyle name="Millares" xfId="1" builtinId="3"/>
    <cellStyle name="Normal" xfId="0" builtinId="0"/>
    <cellStyle name="Normal 2 2 4" xfId="2"/>
    <cellStyle name="Salida" xfId="3" builtinId="21"/>
  </cellStyles>
  <dxfs count="0"/>
  <tableStyles count="0" defaultTableStyle="TableStyleMedium2" defaultPivotStyle="PivotStyleLight16"/>
  <colors>
    <mruColors>
      <color rgb="FFEA6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tono.lorenzo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lupillo18trabajo@gmail.com" TargetMode="External"/><Relationship Id="rId1" Type="http://schemas.openxmlformats.org/officeDocument/2006/relationships/hyperlink" Target="mailto:adrianalonsoperezperez@gmail.com" TargetMode="External"/><Relationship Id="rId6" Type="http://schemas.openxmlformats.org/officeDocument/2006/relationships/hyperlink" Target="mailto:goyodiaz234@gmail.com" TargetMode="External"/><Relationship Id="rId5" Type="http://schemas.openxmlformats.org/officeDocument/2006/relationships/hyperlink" Target="mailto:JavierArcos2120@gmail.com" TargetMode="External"/><Relationship Id="rId4" Type="http://schemas.openxmlformats.org/officeDocument/2006/relationships/hyperlink" Target="mailto:codiciado7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9"/>
  <sheetViews>
    <sheetView tabSelected="1" workbookViewId="0">
      <selection activeCell="H23" sqref="H19:H23"/>
    </sheetView>
  </sheetViews>
  <sheetFormatPr baseColWidth="10" defaultRowHeight="15" x14ac:dyDescent="0.25"/>
  <cols>
    <col min="1" max="1" width="11.42578125" customWidth="1"/>
    <col min="2" max="2" width="15.140625" hidden="1" customWidth="1"/>
    <col min="3" max="3" width="27.28515625" hidden="1" customWidth="1"/>
    <col min="4" max="4" width="20" customWidth="1"/>
    <col min="5" max="5" width="13.5703125" customWidth="1"/>
    <col min="6" max="6" width="16.5703125" customWidth="1"/>
    <col min="7" max="7" width="0" hidden="1" customWidth="1"/>
    <col min="8" max="8" width="17.5703125" style="28" customWidth="1"/>
    <col min="9" max="9" width="11.140625" customWidth="1"/>
    <col min="10" max="10" width="11.42578125" customWidth="1"/>
    <col min="11" max="11" width="12.5703125" customWidth="1"/>
    <col min="12" max="12" width="14.5703125" style="28" customWidth="1"/>
    <col min="13" max="13" width="11.42578125" style="28"/>
    <col min="14" max="14" width="23.28515625" customWidth="1"/>
    <col min="15" max="15" width="18.5703125" customWidth="1"/>
    <col min="16" max="16" width="37.140625" customWidth="1"/>
    <col min="17" max="17" width="16.5703125" customWidth="1"/>
  </cols>
  <sheetData>
    <row r="1" spans="1:42" ht="29.25" customHeight="1" x14ac:dyDescent="0.25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42" s="15" customFormat="1" ht="29.25" customHeight="1" x14ac:dyDescent="0.25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42" s="15" customFormat="1" ht="29.25" customHeight="1" x14ac:dyDescent="0.25">
      <c r="A3" s="34" t="s">
        <v>66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42" ht="16.5" x14ac:dyDescent="0.3">
      <c r="A4" s="16" t="s">
        <v>58</v>
      </c>
      <c r="B4" s="17"/>
      <c r="C4" s="17"/>
      <c r="D4" s="18"/>
      <c r="E4" s="18"/>
      <c r="F4" s="19"/>
      <c r="G4" s="20"/>
      <c r="H4" s="25"/>
      <c r="I4" s="21"/>
      <c r="J4" s="21"/>
      <c r="K4" s="20"/>
      <c r="L4" s="29"/>
      <c r="M4" s="25"/>
    </row>
    <row r="5" spans="1:42" ht="29.25" x14ac:dyDescent="0.25">
      <c r="A5" s="34" t="s">
        <v>31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42" ht="29.25" x14ac:dyDescent="0.25">
      <c r="A6" s="34" t="s">
        <v>66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8" spans="1:42" s="4" customFormat="1" ht="52.5" customHeight="1" x14ac:dyDescent="0.25">
      <c r="A8" s="6" t="s">
        <v>0</v>
      </c>
      <c r="B8" s="6" t="s">
        <v>22</v>
      </c>
      <c r="C8" s="6" t="s">
        <v>38</v>
      </c>
      <c r="D8" s="7" t="s">
        <v>1</v>
      </c>
      <c r="E8" s="7" t="s">
        <v>2</v>
      </c>
      <c r="F8" s="7" t="s">
        <v>3</v>
      </c>
      <c r="G8" s="7" t="s">
        <v>4</v>
      </c>
      <c r="H8" s="30" t="s">
        <v>5</v>
      </c>
      <c r="I8" s="7" t="s">
        <v>12</v>
      </c>
      <c r="J8" s="7" t="s">
        <v>6</v>
      </c>
      <c r="K8" s="7" t="s">
        <v>7</v>
      </c>
      <c r="L8" s="30" t="s">
        <v>8</v>
      </c>
      <c r="M8" s="26" t="s">
        <v>9</v>
      </c>
      <c r="N8" s="9" t="s">
        <v>16</v>
      </c>
      <c r="O8" s="13" t="s">
        <v>21</v>
      </c>
      <c r="P8" s="13" t="s">
        <v>23</v>
      </c>
      <c r="Q8" s="13" t="s">
        <v>24</v>
      </c>
      <c r="R8" s="3"/>
      <c r="X8" s="2"/>
      <c r="Y8" s="5"/>
      <c r="AO8" s="2"/>
      <c r="AP8" s="5"/>
    </row>
    <row r="9" spans="1:42" x14ac:dyDescent="0.25">
      <c r="A9" s="1"/>
      <c r="B9" s="1" t="s">
        <v>28</v>
      </c>
      <c r="C9" s="1"/>
      <c r="D9" s="1" t="s">
        <v>13</v>
      </c>
      <c r="E9" s="1" t="s">
        <v>10</v>
      </c>
      <c r="F9" s="1" t="s">
        <v>10</v>
      </c>
      <c r="G9" s="1"/>
      <c r="H9" s="22">
        <v>5502.32</v>
      </c>
      <c r="I9" s="1"/>
      <c r="J9" s="1"/>
      <c r="K9" s="1"/>
      <c r="L9" s="22">
        <v>502.32</v>
      </c>
      <c r="M9" s="35">
        <f>H9+I9+J9-K9-L9</f>
        <v>5000</v>
      </c>
      <c r="N9" s="10" t="s">
        <v>17</v>
      </c>
      <c r="O9" s="12" t="s">
        <v>20</v>
      </c>
      <c r="P9" s="14" t="s">
        <v>25</v>
      </c>
      <c r="Q9" s="10" t="s">
        <v>26</v>
      </c>
      <c r="R9" s="11"/>
    </row>
    <row r="10" spans="1:42" x14ac:dyDescent="0.25">
      <c r="A10" s="1"/>
      <c r="B10" s="1" t="s">
        <v>33</v>
      </c>
      <c r="C10" s="1" t="s">
        <v>34</v>
      </c>
      <c r="D10" s="1" t="s">
        <v>35</v>
      </c>
      <c r="E10" s="1" t="s">
        <v>36</v>
      </c>
      <c r="F10" s="1" t="s">
        <v>37</v>
      </c>
      <c r="G10" s="1"/>
      <c r="H10" s="22">
        <v>4907.08</v>
      </c>
      <c r="I10" s="1"/>
      <c r="J10" s="1"/>
      <c r="K10" s="1"/>
      <c r="L10" s="22">
        <v>407.08</v>
      </c>
      <c r="M10" s="35">
        <f t="shared" ref="M10:M14" si="0">H10+I10+J10-K10-L10</f>
        <v>4500</v>
      </c>
      <c r="N10" s="23" t="s">
        <v>40</v>
      </c>
      <c r="O10" t="s">
        <v>39</v>
      </c>
      <c r="P10" s="24" t="s">
        <v>45</v>
      </c>
      <c r="Q10">
        <v>2491499062</v>
      </c>
    </row>
    <row r="11" spans="1:42" ht="14.25" customHeight="1" x14ac:dyDescent="0.25">
      <c r="A11" s="1"/>
      <c r="B11" s="1" t="s">
        <v>41</v>
      </c>
      <c r="C11" s="1" t="s">
        <v>42</v>
      </c>
      <c r="D11" s="1" t="s">
        <v>43</v>
      </c>
      <c r="E11" s="1" t="s">
        <v>10</v>
      </c>
      <c r="F11" s="1" t="s">
        <v>44</v>
      </c>
      <c r="G11" s="1"/>
      <c r="H11" s="22">
        <v>5502.32</v>
      </c>
      <c r="I11" s="1"/>
      <c r="J11" s="1"/>
      <c r="K11" s="1"/>
      <c r="L11" s="22">
        <v>502.32</v>
      </c>
      <c r="M11" s="35">
        <f t="shared" si="0"/>
        <v>5000</v>
      </c>
      <c r="N11" s="23" t="s">
        <v>47</v>
      </c>
      <c r="O11" t="s">
        <v>20</v>
      </c>
      <c r="P11" s="24" t="s">
        <v>46</v>
      </c>
      <c r="Q11">
        <v>2492440828</v>
      </c>
    </row>
    <row r="12" spans="1:42" x14ac:dyDescent="0.25">
      <c r="A12" s="1"/>
      <c r="B12" s="1" t="s">
        <v>29</v>
      </c>
      <c r="C12" s="1"/>
      <c r="D12" s="1" t="s">
        <v>14</v>
      </c>
      <c r="E12" s="1" t="s">
        <v>11</v>
      </c>
      <c r="F12" s="1" t="s">
        <v>15</v>
      </c>
      <c r="G12" s="1"/>
      <c r="H12" s="22">
        <v>4907.08</v>
      </c>
      <c r="I12" s="1"/>
      <c r="J12" s="1"/>
      <c r="K12" s="1"/>
      <c r="L12" s="22">
        <v>407.08</v>
      </c>
      <c r="M12" s="35">
        <f t="shared" si="0"/>
        <v>4500</v>
      </c>
      <c r="N12" s="10" t="s">
        <v>18</v>
      </c>
      <c r="O12" s="12" t="s">
        <v>20</v>
      </c>
      <c r="P12" s="14" t="s">
        <v>30</v>
      </c>
      <c r="Q12" s="10" t="s">
        <v>27</v>
      </c>
      <c r="R12" s="11"/>
    </row>
    <row r="13" spans="1:42" s="15" customFormat="1" x14ac:dyDescent="0.25">
      <c r="A13" s="1"/>
      <c r="B13" s="1" t="s">
        <v>51</v>
      </c>
      <c r="C13" s="1" t="s">
        <v>50</v>
      </c>
      <c r="D13" s="1" t="s">
        <v>48</v>
      </c>
      <c r="E13" s="1" t="s">
        <v>10</v>
      </c>
      <c r="F13" s="1" t="s">
        <v>49</v>
      </c>
      <c r="G13" s="1"/>
      <c r="H13" s="22">
        <v>6111.18</v>
      </c>
      <c r="I13" s="1"/>
      <c r="J13" s="1"/>
      <c r="K13" s="1"/>
      <c r="L13" s="22">
        <v>611.17999999999995</v>
      </c>
      <c r="M13" s="35">
        <f t="shared" si="0"/>
        <v>5500</v>
      </c>
      <c r="N13" s="10" t="s">
        <v>52</v>
      </c>
      <c r="O13" s="12" t="s">
        <v>53</v>
      </c>
      <c r="P13" s="14" t="s">
        <v>64</v>
      </c>
      <c r="Q13" s="10" t="s">
        <v>65</v>
      </c>
      <c r="R13" s="32"/>
    </row>
    <row r="14" spans="1:42" s="15" customFormat="1" x14ac:dyDescent="0.25">
      <c r="A14" s="1"/>
      <c r="B14" s="1" t="s">
        <v>59</v>
      </c>
      <c r="C14" s="1" t="s">
        <v>57</v>
      </c>
      <c r="D14" s="1" t="s">
        <v>54</v>
      </c>
      <c r="E14" s="1" t="s">
        <v>55</v>
      </c>
      <c r="F14" s="1" t="s">
        <v>56</v>
      </c>
      <c r="G14" s="1"/>
      <c r="H14" s="22">
        <v>4907.08</v>
      </c>
      <c r="I14" s="1"/>
      <c r="J14" s="1"/>
      <c r="K14" s="1"/>
      <c r="L14" s="22">
        <v>407.08</v>
      </c>
      <c r="M14" s="35">
        <f t="shared" si="0"/>
        <v>4500</v>
      </c>
      <c r="N14" s="10" t="s">
        <v>60</v>
      </c>
      <c r="O14" s="12" t="s">
        <v>61</v>
      </c>
      <c r="P14" s="14" t="s">
        <v>63</v>
      </c>
      <c r="Q14" s="10" t="s">
        <v>62</v>
      </c>
      <c r="R14" s="32"/>
    </row>
    <row r="15" spans="1:42" x14ac:dyDescent="0.25">
      <c r="A15" s="33" t="s">
        <v>19</v>
      </c>
      <c r="B15" s="33"/>
      <c r="C15" s="33"/>
      <c r="D15" s="33"/>
      <c r="E15" s="33"/>
      <c r="F15" s="33"/>
      <c r="G15" s="8"/>
      <c r="H15" s="27">
        <f t="shared" ref="H15:M15" si="1">SUM(H9:H14)</f>
        <v>31837.059999999998</v>
      </c>
      <c r="I15" s="31">
        <f t="shared" si="1"/>
        <v>0</v>
      </c>
      <c r="J15" s="31">
        <f t="shared" si="1"/>
        <v>0</v>
      </c>
      <c r="K15" s="31">
        <f t="shared" si="1"/>
        <v>0</v>
      </c>
      <c r="L15" s="27">
        <f t="shared" si="1"/>
        <v>2837.06</v>
      </c>
      <c r="M15" s="27">
        <f t="shared" si="1"/>
        <v>29000</v>
      </c>
      <c r="N15" s="1"/>
      <c r="O15" s="12"/>
      <c r="P15" s="12"/>
      <c r="Q15" s="12"/>
      <c r="R15" s="11"/>
    </row>
    <row r="16" spans="1:42" x14ac:dyDescent="0.25">
      <c r="K16" s="15"/>
    </row>
    <row r="19" spans="5:5" x14ac:dyDescent="0.25">
      <c r="E19" s="15"/>
    </row>
  </sheetData>
  <mergeCells count="6">
    <mergeCell ref="A15:F15"/>
    <mergeCell ref="A1:N1"/>
    <mergeCell ref="A2:N2"/>
    <mergeCell ref="A3:N3"/>
    <mergeCell ref="A5:N5"/>
    <mergeCell ref="A6:N6"/>
  </mergeCells>
  <hyperlinks>
    <hyperlink ref="P9" r:id="rId1"/>
    <hyperlink ref="P12" r:id="rId2"/>
    <hyperlink ref="P10" r:id="rId3"/>
    <hyperlink ref="P11" r:id="rId4"/>
    <hyperlink ref="P14" r:id="rId5"/>
    <hyperlink ref="P13" r:id="rId6"/>
  </hyperlinks>
  <pageMargins left="0.7" right="0.7" top="0.75" bottom="0.75" header="0.3" footer="0.3"/>
  <pageSetup scale="43" fitToHeight="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OTROS BANCOS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Chequez</cp:lastModifiedBy>
  <cp:lastPrinted>2022-03-29T22:04:02Z</cp:lastPrinted>
  <dcterms:created xsi:type="dcterms:W3CDTF">2021-11-26T20:43:11Z</dcterms:created>
  <dcterms:modified xsi:type="dcterms:W3CDTF">2022-07-04T18:53:30Z</dcterms:modified>
</cp:coreProperties>
</file>